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<sst xmlns="http://schemas.openxmlformats.org/spreadsheetml/2006/main" count="316" uniqueCount="255">
  <si>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</si>
  <si>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</si>
  <si>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</si>
  <si>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</si>
  <si>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</si>
  <si>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</si>
  <si>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</si>
  <si>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</si>
  <si>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</si>
  <si>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</si>
  <si>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</si>
  <si>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</si>
  <si>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</si>
  <si>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</si>
  <si>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</si>
  <si>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</si>
  <si>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</si>
  <si>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</si>
  <si>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</si>
  <si>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</si>
  <si>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</si>
  <si>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</si>
  <si>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</si>
  <si>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</si>
  <si>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</si>
  <si>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</si>
  <si>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</si>
  <si>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</si>
  <si>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</si>
  <si>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</si>
  <si>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</si>
  <si>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</si>
  <si>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</si>
  <si>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</si>
  <si>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</si>
  <si>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</si>
  <si>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</si>
  <si>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</si>
  <si>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</si>
  <si>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</si>
  <si>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</si>
  <si>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</si>
  <si>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</si>
  <si>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</si>
  <si>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</si>
  <si>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</si>
  <si>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</si>
  <si>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</si>
  <si>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</si>
  <si>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</si>
  <si>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</si>
  <si>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</si>
  <si>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</si>
  <si>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</si>
  <si>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</si>
  <si>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</si>
  <si>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</si>
  <si>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</si>
  <si>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</si>
  <si>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</si>
  <si>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</si>
  <si>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</si>
  <si>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</si>
  <si>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</si>
  <si>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</si>
  <si>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</si>
  <si>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</si>
  <si>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</si>
  <si>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</si>
  <si>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</si>
  <si>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</si>
  <si>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</si>
  <si>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</si>
  <si>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</si>
  <si>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</si>
  <si>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</si>
  <si>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</si>
  <si>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</si>
  <si>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</si>
  <si>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</si>
  <si>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</si>
  <si>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</si>
  <si>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</si>
  <si>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</si>
  <si>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</si>
  <si>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</si>
  <si>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</si>
  <si>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</si>
  <si>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</si>
  <si>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</si>
  <si>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</si>
  <si>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</si>
  <si>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</si>
  <si>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</si>
  <si>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</si>
  <si>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</si>
  <si>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</si>
  <si>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</si>
  <si>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</si>
  <si>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</si>
  <si>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</si>
  <si>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</si>
  <si>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</si>
  <si>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</si>
  <si>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</si>
  <si>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</si>
  <si>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</si>
  <si>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</si>
  <si>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</si>
  <si>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</si>
  <si>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</si>
  <si>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</si>
  <si>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</si>
  <si>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</si>
  <si>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</si>
  <si>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</si>
  <si>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</si>
  <si>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</si>
  <si>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</si>
  <si>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</si>
  <si>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</si>
  <si>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</si>
  <si>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</si>
  <si>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</si>
  <si>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</si>
  <si>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</si>
  <si>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</si>
  <si>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</si>
  <si>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</si>
  <si>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</si>
  <si>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</si>
  <si>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</si>
  <si>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</si>
  <si>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</si>
  <si>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</si>
  <si>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</si>
  <si>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</si>
  <si>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</si>
  <si>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</si>
  <si>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</si>
  <si>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</si>
  <si>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</si>
  <si>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</si>
  <si>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</si>
  <si>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</si>
  <si>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</si>
  <si>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</si>
  <si>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</si>
  <si>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</si>
  <si>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</si>
  <si>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</si>
  <si>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</si>
  <si>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</si>
  <si>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</si>
  <si>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</si>
  <si>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</si>
  <si>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</si>
  <si>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</si>
  <si>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</si>
  <si>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</si>
  <si>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</si>
  <si>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</si>
  <si>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</si>
  <si>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</si>
  <si>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</si>
  <si>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</si>
  <si>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</si>
  <si>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</si>
  <si>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</si>
  <si>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</si>
  <si>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</si>
  <si>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</si>
  <si>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</si>
  <si>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</si>
  <si>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</si>
  <si>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</si>
  <si>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</si>
  <si>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</si>
  <si>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</si>
  <si>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</si>
  <si>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</si>
  <si>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</si>
  <si>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</si>
  <si>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</si>
  <si>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</si>
  <si>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</si>
  <si>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</si>
  <si>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</si>
  <si>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</si>
  <si>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</si>
  <si>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</si>
  <si>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</si>
  <si>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</si>
  <si>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</si>
  <si>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</si>
  <si>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</si>
  <si>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</si>
  <si>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</si>
  <si>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</si>
  <si>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</si>
  <si>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</si>
  <si>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</si>
  <si>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</si>
  <si>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</si>
  <si>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</si>
  <si>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</si>
  <si>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</si>
  <si>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</si>
  <si>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</si>
  <si>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</si>
  <si>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</si>
  <si>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</si>
  <si>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</si>
  <si>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</si>
  <si>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</si>
  <si>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</si>
  <si>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</si>
  <si>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</si>
  <si>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</si>
  <si>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</si>
  <si>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</si>
  <si>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</si>
  <si>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</si>
  <si>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</si>
  <si>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</si>
  <si>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</si>
  <si>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</si>
  <si>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</si>
  <si>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</si>
  <si>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</si>
  <si>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</si>
  <si>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</si>
  <si>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</si>
  <si>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</si>
  <si>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</si>
  <si>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</si>
  <si>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</si>
  <si>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</si>
  <si>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</si>
  <si>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</si>
  <si>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</si>
  <si>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</si>
  <si>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</si>
  <si>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</si>
  <si>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Т.І. Марченко</t>
  </si>
  <si>
    <t>968175826</t>
  </si>
  <si>
    <t>459151339</t>
  </si>
  <si>
    <t>inbox@iv.ko.court.gov.ua</t>
  </si>
  <si>
    <t>4 січня 2018 року</t>
  </si>
  <si>
    <t>2017 рік</t>
  </si>
  <si>
    <t>Іванківський районний  суд Київської області</t>
  </si>
  <si>
    <t xml:space="preserve">Місцезнаходження: </t>
  </si>
  <si>
    <t>07201. Київська область.смт. Іванків</t>
  </si>
  <si>
    <t>вул. Проскури</t>
  </si>
  <si>
    <t>14a</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</si>
</sst>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129</v>
      </c>
      <c r="F10" s="157">
        <v>129</v>
      </c>
      <c r="G10" s="157">
        <v>125</v>
      </c>
      <c r="H10" s="157">
        <v>2</v>
      </c>
      <c r="I10" s="157">
        <v>1</v>
      </c>
      <c r="J10" s="157"/>
      <c r="K10" s="157">
        <v>122</v>
      </c>
      <c r="L10" s="157"/>
      <c r="M10" s="168">
        <v>4</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9</v>
      </c>
      <c r="F15" s="157">
        <v>9</v>
      </c>
      <c r="G15" s="157">
        <v>9</v>
      </c>
      <c r="H15" s="157"/>
      <c r="I15" s="157"/>
      <c r="J15" s="157">
        <v>1</v>
      </c>
      <c r="K15" s="157">
        <v>8</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9</v>
      </c>
      <c r="F21" s="157">
        <v>9</v>
      </c>
      <c r="G21" s="157">
        <v>9</v>
      </c>
      <c r="H21" s="157"/>
      <c r="I21" s="157"/>
      <c r="J21" s="157">
        <v>1</v>
      </c>
      <c r="K21" s="157">
        <v>8</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138</v>
      </c>
      <c r="F23" s="157">
        <f>F10+F12+F15+F22</f>
        <v>138</v>
      </c>
      <c r="G23" s="157">
        <f>G10+G12+G15+G22</f>
        <v>134</v>
      </c>
      <c r="H23" s="157">
        <f>H10+H15</f>
        <v>2</v>
      </c>
      <c r="I23" s="157">
        <f>I10+I15</f>
        <v>1</v>
      </c>
      <c r="J23" s="157">
        <f>J10+J12+J15</f>
        <v>1</v>
      </c>
      <c r="K23" s="157">
        <f>K10+K12+K15</f>
        <v>130</v>
      </c>
      <c r="L23" s="157">
        <f>L10+L12+L15+L22</f>
        <v>0</v>
      </c>
      <c r="M23" s="157">
        <f>M10+M12+M15+M22</f>
        <v>4</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127</v>
      </c>
      <c r="G31" s="167">
        <v>124</v>
      </c>
      <c r="H31" s="167">
        <v>122</v>
      </c>
      <c r="I31" s="167">
        <v>110</v>
      </c>
      <c r="J31" s="167">
        <v>92</v>
      </c>
      <c r="K31" s="167">
        <v>1</v>
      </c>
      <c r="L31" s="167">
        <v>9</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&amp;L1F335DD5&amp;CФорма № 2-А, Підрозділ: Іванківський районний  суд Київської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13</v>
      </c>
      <c r="E12" s="163">
        <v>13</v>
      </c>
      <c r="F12" s="163">
        <v>13</v>
      </c>
      <c r="G12" s="163">
        <v>12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13</v>
      </c>
      <c r="E24" s="163">
        <v>13</v>
      </c>
      <c r="F24" s="163">
        <v>13</v>
      </c>
      <c r="G24" s="163">
        <v>12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13</v>
      </c>
      <c r="E25" s="163">
        <v>13</v>
      </c>
      <c r="F25" s="163">
        <v>13</v>
      </c>
      <c r="G25" s="163">
        <v>12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c r="G29" s="163"/>
      <c r="H29" s="163">
        <v>1</v>
      </c>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4</v>
      </c>
      <c r="E43" s="163">
        <v>3</v>
      </c>
      <c r="F43" s="163">
        <v>3</v>
      </c>
      <c r="G43" s="163">
        <v>3</v>
      </c>
      <c r="H43" s="163"/>
      <c r="I43" s="163"/>
      <c r="J43" s="163"/>
      <c r="K43" s="162">
        <v>2</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3</v>
      </c>
      <c r="E44" s="163">
        <v>2</v>
      </c>
      <c r="F44" s="163">
        <v>2</v>
      </c>
      <c r="G44" s="163">
        <v>2</v>
      </c>
      <c r="H44" s="163"/>
      <c r="I44" s="163"/>
      <c r="J44" s="163"/>
      <c r="K44" s="162">
        <v>2</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v>2</v>
      </c>
      <c r="E52" s="163">
        <v>3</v>
      </c>
      <c r="F52" s="163">
        <v>2</v>
      </c>
      <c r="G52" s="163">
        <v>1</v>
      </c>
      <c r="H52" s="163">
        <v>1</v>
      </c>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103</v>
      </c>
      <c r="E88" s="163">
        <v>101</v>
      </c>
      <c r="F88" s="163">
        <v>92</v>
      </c>
      <c r="G88" s="163">
        <v>76</v>
      </c>
      <c r="H88" s="163"/>
      <c r="I88" s="163">
        <v>1</v>
      </c>
      <c r="J88" s="163">
        <v>8</v>
      </c>
      <c r="K88" s="162">
        <v>3</v>
      </c>
      <c r="L88" s="163"/>
      <c r="M88" s="163">
        <v>4730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61</v>
      </c>
      <c r="E90" s="163">
        <v>59</v>
      </c>
      <c r="F90" s="163">
        <v>54</v>
      </c>
      <c r="G90" s="163">
        <v>40</v>
      </c>
      <c r="H90" s="163"/>
      <c r="I90" s="163">
        <v>1</v>
      </c>
      <c r="J90" s="163">
        <v>4</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61</v>
      </c>
      <c r="E94" s="163">
        <v>59</v>
      </c>
      <c r="F94" s="163">
        <v>54</v>
      </c>
      <c r="G94" s="163">
        <v>40</v>
      </c>
      <c r="H94" s="163"/>
      <c r="I94" s="163">
        <v>1</v>
      </c>
      <c r="J94" s="163">
        <v>4</v>
      </c>
      <c r="K94" s="162">
        <v>3</v>
      </c>
      <c r="L94" s="163"/>
      <c r="M94" s="163"/>
      <c r="N94" s="164"/>
      <c r="O94" s="163"/>
      <c r="P94" s="60"/>
    </row>
    <row r="95" spans="1:16" s="4" customFormat="1" ht="25.5" customHeight="1">
      <c r="A95" s="44">
        <v>88</v>
      </c>
      <c r="B95" s="114" t="s">
        <v>68</v>
      </c>
      <c r="C95" s="164"/>
      <c r="D95" s="163">
        <v>34</v>
      </c>
      <c r="E95" s="163">
        <v>34</v>
      </c>
      <c r="F95" s="163">
        <v>33</v>
      </c>
      <c r="G95" s="163">
        <v>32</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6</v>
      </c>
      <c r="E97" s="163">
        <v>6</v>
      </c>
      <c r="F97" s="163">
        <v>5</v>
      </c>
      <c r="G97" s="163">
        <v>5</v>
      </c>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26</v>
      </c>
      <c r="E99" s="163">
        <v>26</v>
      </c>
      <c r="F99" s="163">
        <v>26</v>
      </c>
      <c r="G99" s="163">
        <v>26</v>
      </c>
      <c r="H99" s="163"/>
      <c r="I99" s="163"/>
      <c r="J99" s="163"/>
      <c r="K99" s="162"/>
      <c r="L99" s="163"/>
      <c r="M99" s="163"/>
      <c r="N99" s="164"/>
      <c r="O99" s="163"/>
      <c r="P99" s="61"/>
    </row>
    <row r="100" spans="1:16" s="4" customFormat="1" ht="25.5" customHeight="1">
      <c r="A100" s="46">
        <v>93</v>
      </c>
      <c r="B100" s="114" t="s">
        <v>241</v>
      </c>
      <c r="C100" s="164"/>
      <c r="D100" s="163">
        <v>6</v>
      </c>
      <c r="E100" s="163">
        <v>6</v>
      </c>
      <c r="F100" s="163">
        <v>3</v>
      </c>
      <c r="G100" s="163">
        <v>3</v>
      </c>
      <c r="H100" s="163"/>
      <c r="I100" s="163"/>
      <c r="J100" s="163">
        <v>3</v>
      </c>
      <c r="K100" s="162"/>
      <c r="L100" s="163"/>
      <c r="M100" s="163"/>
      <c r="N100" s="164"/>
      <c r="O100" s="163"/>
      <c r="P100" s="61"/>
    </row>
    <row r="101" spans="1:16" s="4" customFormat="1" ht="18.75" customHeight="1">
      <c r="A101" s="44">
        <v>94</v>
      </c>
      <c r="B101" s="115" t="s">
        <v>190</v>
      </c>
      <c r="C101" s="164"/>
      <c r="D101" s="163">
        <v>6</v>
      </c>
      <c r="E101" s="163">
        <v>6</v>
      </c>
      <c r="F101" s="163">
        <v>3</v>
      </c>
      <c r="G101" s="163">
        <v>3</v>
      </c>
      <c r="H101" s="163"/>
      <c r="I101" s="163"/>
      <c r="J101" s="163">
        <v>3</v>
      </c>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124</v>
      </c>
      <c r="E114" s="164">
        <f t="shared" si="0"/>
        <v>122</v>
      </c>
      <c r="F114" s="164">
        <f t="shared" si="0"/>
        <v>110</v>
      </c>
      <c r="G114" s="164">
        <f t="shared" si="0"/>
        <v>92</v>
      </c>
      <c r="H114" s="164">
        <f t="shared" si="0"/>
        <v>2</v>
      </c>
      <c r="I114" s="164">
        <f t="shared" si="0"/>
        <v>1</v>
      </c>
      <c r="J114" s="164">
        <f t="shared" si="0"/>
        <v>9</v>
      </c>
      <c r="K114" s="164">
        <f t="shared" si="0"/>
        <v>5</v>
      </c>
      <c r="L114" s="164">
        <f t="shared" si="0"/>
        <v>1</v>
      </c>
      <c r="M114" s="164">
        <f t="shared" si="0"/>
        <v>4730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&amp;L1F335DD5&amp;CФорма № 2-А, Підрозділ: Іванківський районний  суд Київської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&amp;L1F335DD5&amp;CФорма № 2-А, Підрозділ: Іванківський районний  суд Київської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58</v>
      </c>
      <c r="L15" s="33"/>
      <c r="M15" s="23"/>
      <c r="N15" s="20"/>
      <c r="O15" s="20"/>
      <c r="P15" s="20"/>
    </row>
    <row r="16" spans="1:16" s="10" customFormat="1" ht="20.25" customHeight="1">
      <c r="A16" s="2">
        <v>12</v>
      </c>
      <c r="B16" s="284"/>
      <c r="C16" s="259" t="s">
        <v>129</v>
      </c>
      <c r="D16" s="260"/>
      <c r="E16" s="260"/>
      <c r="F16" s="260"/>
      <c r="G16" s="260"/>
      <c r="H16" s="260"/>
      <c r="I16" s="260"/>
      <c r="J16" s="261"/>
      <c r="K16" s="156">
        <v>44</v>
      </c>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&amp;L1F335DD5&amp;CФорма № 2-А, Підрозділ: Іванківський районний  суд Київської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&amp;L1F335DD5&amp;C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366</cp:lastModifiedBy>
  <cp:lastPrinted>2015-12-10T14:23:53Z</cp:lastPrinted>
  <dcterms:created xsi:type="dcterms:W3CDTF">2015-09-09T11:49:13Z</dcterms:created>
  <dcterms:modified xsi:type="dcterms:W3CDTF">2018-03-23T09:02:05Z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2-А_00366_4.2017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1F335DD5</vt:lpwstr>
  </property>
  <property fmtid="{D5CDD505-2E9C-101B-9397-08002B2CF9AE}" pid="10" name="Підрозд">
    <vt:lpwstr>Іванківський районний  суд Київської області</vt:lpwstr>
  </property>
  <property fmtid="{D5CDD505-2E9C-101B-9397-08002B2CF9AE}" pid="11" name="ПідрозділDB">
    <vt:i4>0</vt:i4>
  </property>
  <property fmtid="{D5CDD505-2E9C-101B-9397-08002B2CF9AE}" pid="12" name="Підрозділ">
    <vt:i4>575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