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<sst xmlns="http://schemas.openxmlformats.org/spreadsheetml/2006/main" count="71" uniqueCount="71">
  <si>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</si>
  <si>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</si>
  <si>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</si>
  <si>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</si>
  <si>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</si>
  <si>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</si>
  <si>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</si>
  <si>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</si>
  <si>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</si>
  <si>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</si>
  <si>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</si>
  <si>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</si>
  <si>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</si>
  <si>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</si>
  <si>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</si>
  <si>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</si>
  <si>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</si>
  <si>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</si>
  <si>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</si>
  <si>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</si>
  <si>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</si>
  <si>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</si>
  <si>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</si>
  <si>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</si>
  <si>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</si>
  <si>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</si>
  <si>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</si>
  <si>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</si>
  <si>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</si>
  <si>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</si>
  <si>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>О.Г. Капустіна</t>
  </si>
  <si>
    <t xml:space="preserve">(П.І.Б.)  </t>
  </si>
  <si>
    <t>6 січня 2016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</si>
  <si>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</si>
  <si>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</si>
  <si>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</si>
  <si>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</si>
  <si>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</si>
  <si>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</si>
  <si>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</si>
  <si>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</si>
  <si>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</si>
  <si>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</si>
  <si>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</si>
  <si>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</si>
  <si>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</si>
  <si>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</si>
  <si>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</si>
  <si>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</si>
  <si>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</si>
  <si>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</si>
  <si>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</si>
  <si>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</si>
  <si>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</si>
  <si>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</si>
  <si>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</si>
  <si>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</si>
  <si>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</si>
  <si>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Іванківський районний  суд Київської області</t>
  </si>
  <si>
    <t>за</t>
  </si>
  <si>
    <t xml:space="preserve">                          (період)</t>
  </si>
  <si>
    <t>2015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</si>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</sst>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33.28125" customWidth="1"/>
    <col min="4" max="5" width="15.7109375" customWidth="1"/>
    <col min="6" max="6" width="12.57421875" customWidth="1"/>
    <col min="7" max="7" width="21.7109375" customWidth="1"/>
    <col min="8" max="8" width="10.28125" customWidth="1"/>
    <col min="9" max="9" width="9.8515625" customWidth="1"/>
    <col min="10" max="10" width="10.57421875" customWidth="1"/>
    <col min="11" max="11" width="22.71093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33</v>
      </c>
      <c r="F5" s="66" t="s">
        <v>35</v>
      </c>
      <c r="G5" s="72"/>
      <c r="H5" s="72"/>
      <c r="I5" s="72"/>
      <c r="J5" s="97"/>
      <c r="K5" s="45" t="s">
        <v>44</v>
      </c>
      <c r="L5" s="105"/>
    </row>
    <row r="6" spans="1:12" ht="12.75" customHeight="1">
      <c r="A6" s="4"/>
      <c r="B6" s="17"/>
      <c r="C6" s="17"/>
      <c r="D6" s="46"/>
      <c r="E6" s="46"/>
      <c r="F6" s="67" t="s">
        <v>36</v>
      </c>
      <c r="G6" s="73" t="s">
        <v>38</v>
      </c>
      <c r="H6" s="81"/>
      <c r="I6" s="81"/>
      <c r="J6" s="87"/>
      <c r="K6" s="103"/>
      <c r="L6" s="105"/>
    </row>
    <row r="7" spans="1:12" ht="12.75" customHeight="1">
      <c r="A7" s="4"/>
      <c r="B7" s="17"/>
      <c r="C7" s="17"/>
      <c r="D7" s="46"/>
      <c r="E7" s="46"/>
      <c r="F7" s="68"/>
      <c r="G7" s="74" t="s">
        <v>39</v>
      </c>
      <c r="H7" s="73" t="s">
        <v>40</v>
      </c>
      <c r="I7" s="87"/>
      <c r="J7" s="74" t="s">
        <v>43</v>
      </c>
      <c r="K7" s="103"/>
      <c r="L7" s="105"/>
    </row>
    <row r="8" spans="1:12" ht="12.75" customHeight="1">
      <c r="A8" s="4"/>
      <c r="B8" s="17"/>
      <c r="C8" s="17"/>
      <c r="D8" s="46"/>
      <c r="E8" s="46"/>
      <c r="F8" s="68"/>
      <c r="G8" s="75"/>
      <c r="H8" s="74" t="s">
        <v>41</v>
      </c>
      <c r="I8" s="88" t="s">
        <v>42</v>
      </c>
      <c r="J8" s="98"/>
      <c r="K8" s="103"/>
      <c r="L8" s="105"/>
    </row>
    <row r="9" spans="1:12" ht="12.75" customHeight="1">
      <c r="A9" s="4"/>
      <c r="B9" s="17"/>
      <c r="C9" s="17"/>
      <c r="D9" s="46"/>
      <c r="E9" s="46"/>
      <c r="F9" s="68"/>
      <c r="G9" s="75"/>
      <c r="H9" s="75"/>
      <c r="I9" s="88"/>
      <c r="J9" s="98"/>
      <c r="K9" s="103"/>
      <c r="L9" s="105"/>
    </row>
    <row r="10" spans="1:12" ht="39" customHeight="1">
      <c r="A10" s="4"/>
      <c r="B10" s="17"/>
      <c r="C10" s="17"/>
      <c r="D10" s="47"/>
      <c r="E10" s="47"/>
      <c r="F10" s="69"/>
      <c r="G10" s="76"/>
      <c r="H10" s="76"/>
      <c r="I10" s="88"/>
      <c r="J10" s="99"/>
      <c r="K10" s="104"/>
      <c r="L10" s="105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6"/>
    </row>
    <row r="12" spans="1:15" ht="13.5" customHeight="1">
      <c r="A12" s="6">
        <v>1</v>
      </c>
      <c r="B12" s="19" t="s">
        <v>4</v>
      </c>
      <c r="C12" s="19"/>
      <c r="D12" s="62">
        <f>SUM(D15:D19)</f>
        <v>0</v>
      </c>
      <c r="E12" s="62">
        <f>SUM(E15:E19)</f>
        <v>0</v>
      </c>
      <c r="F12" s="62">
        <f>SUM(F15:F19)</f>
        <v>0</v>
      </c>
      <c r="G12" s="62">
        <f>SUM(G15:G19)</f>
        <v>0</v>
      </c>
      <c r="H12" s="48">
        <f>SUM(H15:H19)</f>
        <v>0</v>
      </c>
      <c r="I12" s="48">
        <f>SUM(I15:I19)</f>
        <v>0</v>
      </c>
      <c r="J12" s="62">
        <f>SUM(J15:J19)</f>
        <v>0</v>
      </c>
      <c r="K12" s="48">
        <f>SUM(K15:K19)</f>
        <v>0</v>
      </c>
      <c r="L12" s="107"/>
      <c r="M12" s="110">
        <f>IF(D12+E12=F12+K12,"","Помилка! Гр. 1+2=гр. 3+8")</f>
        <v>0</v>
      </c>
      <c r="N12" s="110">
        <f>IF(F12=G12+J12,"","Помилка! Гр. 3 = гр. 4+7")</f>
        <v>0</v>
      </c>
      <c r="O12" s="110">
        <f>IF(G12=H12+I12,"","Помилка! Гр. 4 = гр. 5+6")</f>
        <v>0</v>
      </c>
    </row>
    <row r="13" spans="1:15" ht="20.25" customHeight="1">
      <c r="A13" s="6">
        <v>2</v>
      </c>
      <c r="B13" s="20" t="s">
        <v>5</v>
      </c>
      <c r="C13" s="20"/>
      <c r="D13" s="48"/>
      <c r="E13" s="48"/>
      <c r="F13" s="62"/>
      <c r="G13" s="48"/>
      <c r="H13" s="48"/>
      <c r="I13" s="48"/>
      <c r="J13" s="62"/>
      <c r="K13" s="48"/>
      <c r="L13" s="107"/>
      <c r="M13" s="110">
        <f>IF(D13+E13=F13+K13,"","Помилка! Гр. 1+2=гр. 3+8")</f>
        <v>0</v>
      </c>
      <c r="N13" s="110">
        <f>IF(F13=G13+J13,"","Помилка! Гр. 3 = гр. 4+7")</f>
        <v>0</v>
      </c>
      <c r="O13" s="110">
        <f>IF(G13=H13+I13,"","Помилка! Гр. 4 = гр. 5+6")</f>
        <v>0</v>
      </c>
    </row>
    <row r="14" spans="1:15" ht="34.5" customHeight="1">
      <c r="A14" s="6">
        <v>3</v>
      </c>
      <c r="B14" s="21" t="s">
        <v>6</v>
      </c>
      <c r="C14" s="21"/>
      <c r="D14" s="48"/>
      <c r="E14" s="62"/>
      <c r="F14" s="62"/>
      <c r="G14" s="62"/>
      <c r="H14" s="62"/>
      <c r="I14" s="62"/>
      <c r="J14" s="62"/>
      <c r="K14" s="62"/>
      <c r="L14" s="108"/>
      <c r="M14" s="110">
        <f>IF(D14+E14=F14+K14,"","Помилка! Гр. 1+2=гр. 3+8")</f>
        <v>0</v>
      </c>
      <c r="N14" s="110">
        <f>IF(F14=G14+J14,"","Помилка! Гр. 3 = гр. 4+7")</f>
        <v>0</v>
      </c>
      <c r="O14" s="110">
        <f>IF(G14=H14+I14,"","Помилка! Гр. 4 = гр. 5+6")</f>
        <v>0</v>
      </c>
    </row>
    <row r="15" spans="1:15" ht="20.25" customHeight="1">
      <c r="A15" s="6">
        <v>4</v>
      </c>
      <c r="B15" s="22" t="s">
        <v>7</v>
      </c>
      <c r="C15" s="36" t="s">
        <v>13</v>
      </c>
      <c r="D15" s="48"/>
      <c r="E15" s="62"/>
      <c r="F15" s="62"/>
      <c r="G15" s="62"/>
      <c r="H15" s="62"/>
      <c r="I15" s="62"/>
      <c r="J15" s="62"/>
      <c r="K15" s="62"/>
      <c r="L15" s="108"/>
      <c r="M15" s="110">
        <f>IF(D15+E15=F15+K15,"","Помилка! Гр. 1+2=гр. 3+8")</f>
        <v>0</v>
      </c>
      <c r="N15" s="110">
        <f>IF(F15=G15+J15,"","Помилка! Гр. 3 = гр. 4+7")</f>
        <v>0</v>
      </c>
      <c r="O15" s="110">
        <f>IF(G15=H15+I15,"","Помилка! Гр. 4 = гр. 5+6")</f>
        <v>0</v>
      </c>
    </row>
    <row r="16" spans="1:15" ht="20.25" customHeight="1">
      <c r="A16" s="6">
        <v>5</v>
      </c>
      <c r="B16" s="23"/>
      <c r="C16" s="36" t="s">
        <v>14</v>
      </c>
      <c r="D16" s="48"/>
      <c r="E16" s="62"/>
      <c r="F16" s="62"/>
      <c r="G16" s="62"/>
      <c r="H16" s="62"/>
      <c r="I16" s="62"/>
      <c r="J16" s="62"/>
      <c r="K16" s="62"/>
      <c r="L16" s="108"/>
      <c r="M16" s="110">
        <f>IF(D16+E16=F16+K16,"","Помилка! Гр. 1+2=гр. 3+8")</f>
        <v>0</v>
      </c>
      <c r="N16" s="110">
        <f>IF(F16=G16+J16,"","Помилка! Гр. 3 = гр. 4+7")</f>
        <v>0</v>
      </c>
      <c r="O16" s="110">
        <f>IF(G16=H16+I16,"","Помилка! Гр. 4 = гр. 5+6")</f>
        <v>0</v>
      </c>
    </row>
    <row r="17" spans="1:15" ht="20.25" customHeight="1">
      <c r="A17" s="6">
        <v>6</v>
      </c>
      <c r="B17" s="23"/>
      <c r="C17" s="36" t="s">
        <v>15</v>
      </c>
      <c r="D17" s="48"/>
      <c r="E17" s="62"/>
      <c r="F17" s="62"/>
      <c r="G17" s="62"/>
      <c r="H17" s="62"/>
      <c r="I17" s="62"/>
      <c r="J17" s="62"/>
      <c r="K17" s="62"/>
      <c r="L17" s="108"/>
      <c r="M17" s="110">
        <f>IF(D17+E17=F17+K17,"","Помилка! Гр. 1+2=гр. 3+8")</f>
        <v>0</v>
      </c>
      <c r="N17" s="110">
        <f>IF(F17=G17+J17,"","Помилка! Гр. 3 = гр. 4+7")</f>
        <v>0</v>
      </c>
      <c r="O17" s="110">
        <f>IF(G17=H17+I17,"","Помилка! Гр. 4 = гр. 5+6")</f>
        <v>0</v>
      </c>
    </row>
    <row r="18" spans="1:15" ht="20.25" customHeight="1">
      <c r="A18" s="6">
        <v>7</v>
      </c>
      <c r="B18" s="23"/>
      <c r="C18" s="36" t="s">
        <v>16</v>
      </c>
      <c r="D18" s="48"/>
      <c r="E18" s="62"/>
      <c r="F18" s="62"/>
      <c r="G18" s="62"/>
      <c r="H18" s="62"/>
      <c r="I18" s="62"/>
      <c r="J18" s="62"/>
      <c r="K18" s="62"/>
      <c r="L18" s="108"/>
      <c r="M18" s="110">
        <f>IF(D18+E18=F18+K18,"","Помилка! Гр. 1+2=гр. 3+8")</f>
        <v>0</v>
      </c>
      <c r="N18" s="110">
        <f>IF(F18=G18+J18,"","Помилка! Гр. 3 = гр. 4+7")</f>
        <v>0</v>
      </c>
      <c r="O18" s="110">
        <f>IF(G18=H18+I18,"","Помилка! Гр. 4 = гр. 5+6")</f>
        <v>0</v>
      </c>
    </row>
    <row r="19" spans="1:15" ht="20.25" customHeight="1">
      <c r="A19" s="6">
        <v>8</v>
      </c>
      <c r="B19" s="24"/>
      <c r="C19" s="36" t="s">
        <v>17</v>
      </c>
      <c r="D19" s="48"/>
      <c r="E19" s="62"/>
      <c r="F19" s="62"/>
      <c r="G19" s="62"/>
      <c r="H19" s="62"/>
      <c r="I19" s="62"/>
      <c r="J19" s="62"/>
      <c r="K19" s="62"/>
      <c r="L19" s="108"/>
      <c r="M19" s="110">
        <f>IF(D19+E19=F19+K19,"","Помилка! Гр. 1+2=гр. 3+8")</f>
        <v>0</v>
      </c>
      <c r="N19" s="110">
        <f>IF(F19=G19+J19,"","Помилка! Гр. 3 = гр. 4+7")</f>
        <v>0</v>
      </c>
      <c r="O19" s="110">
        <f>IF(G19=H19+I19,"","Помилка! Гр. 4 = гр. 5+6")</f>
        <v>0</v>
      </c>
    </row>
    <row r="20" spans="1:15" ht="32.25" customHeight="1">
      <c r="A20" s="6">
        <v>9</v>
      </c>
      <c r="B20" s="25" t="s">
        <v>8</v>
      </c>
      <c r="C20" s="37"/>
      <c r="D20" s="48"/>
      <c r="E20" s="62"/>
      <c r="F20" s="62"/>
      <c r="G20" s="62"/>
      <c r="H20" s="62"/>
      <c r="I20" s="62"/>
      <c r="J20" s="62"/>
      <c r="K20" s="62"/>
      <c r="L20" s="108"/>
      <c r="M20" s="110">
        <f>IF(D20+E20=F20+K20,"","Помилка! Гр. 1+2=гр. 3+8")</f>
        <v>0</v>
      </c>
      <c r="N20" s="110">
        <f>IF(F20=G20+J20,"","Помилка! Гр. 3 = гр. 4+7")</f>
        <v>0</v>
      </c>
      <c r="O20" s="110">
        <f>IF(G20=H20+I20,"","Помилка! Гр. 4 = гр. 5+6")</f>
        <v>0</v>
      </c>
    </row>
    <row r="21" spans="1:15" ht="18" customHeight="1">
      <c r="A21" s="6">
        <v>10</v>
      </c>
      <c r="B21" s="22" t="s">
        <v>9</v>
      </c>
      <c r="C21" s="36" t="s">
        <v>18</v>
      </c>
      <c r="D21" s="48"/>
      <c r="E21" s="62"/>
      <c r="F21" s="62"/>
      <c r="G21" s="62"/>
      <c r="H21" s="62"/>
      <c r="I21" s="62"/>
      <c r="J21" s="62"/>
      <c r="K21" s="62"/>
      <c r="L21" s="108"/>
      <c r="M21" s="110">
        <f>IF(D21+E21=F21+K21,"","Помилка! Гр. 1+2=гр. 3+8")</f>
        <v>0</v>
      </c>
      <c r="N21" s="110">
        <f>IF(F21=G21+J21,"","Помилка! Гр. 3 = гр. 4+7")</f>
        <v>0</v>
      </c>
      <c r="O21" s="110">
        <f>IF(G21=H21+I21,"","Помилка! Гр. 4 = гр. 5+6")</f>
        <v>0</v>
      </c>
    </row>
    <row r="22" spans="1:15" ht="18.75" customHeight="1">
      <c r="A22" s="6">
        <v>11</v>
      </c>
      <c r="B22" s="26"/>
      <c r="C22" s="36" t="s">
        <v>19</v>
      </c>
      <c r="D22" s="48"/>
      <c r="E22" s="62"/>
      <c r="F22" s="62"/>
      <c r="G22" s="62"/>
      <c r="H22" s="62"/>
      <c r="I22" s="62"/>
      <c r="J22" s="62"/>
      <c r="K22" s="62"/>
      <c r="L22" s="108"/>
      <c r="M22" s="110">
        <f>IF(D22+E22=F22+K22,"","Помилка! Гр. 1+2=гр. 3+8")</f>
        <v>0</v>
      </c>
      <c r="N22" s="110">
        <f>IF(F22=G22+J22,"","Помилка! Гр. 3 = гр. 4+7")</f>
        <v>0</v>
      </c>
      <c r="O22" s="110">
        <f>IF(G22=H22+I22,"","Помилка! Гр. 4 = гр. 5+6")</f>
        <v>0</v>
      </c>
    </row>
    <row r="23" spans="1:15" ht="12.75">
      <c r="A23" s="5">
        <v>12</v>
      </c>
      <c r="B23" s="26"/>
      <c r="C23" s="36" t="s">
        <v>20</v>
      </c>
      <c r="D23" s="48"/>
      <c r="E23" s="62"/>
      <c r="F23" s="62"/>
      <c r="G23" s="62"/>
      <c r="H23" s="62"/>
      <c r="I23" s="62"/>
      <c r="J23" s="62"/>
      <c r="K23" s="62"/>
      <c r="L23" s="108"/>
      <c r="M23" s="110">
        <f>IF(D23+E23=F23+K23,"","Помилка! Гр. 1+2=гр. 3+8")</f>
        <v>0</v>
      </c>
      <c r="N23" s="110">
        <f>IF(F23=G23+J23,"","Помилка! Гр. 3 = гр. 4+7")</f>
        <v>0</v>
      </c>
      <c r="O23" s="110">
        <f>IF(G23=H23+I23,"","Помилка! Гр. 4 = гр. 5+6")</f>
        <v>0</v>
      </c>
    </row>
    <row r="24" spans="1:15" ht="39" customHeight="1">
      <c r="A24" s="6">
        <v>13</v>
      </c>
      <c r="B24" s="26"/>
      <c r="C24" s="36" t="s">
        <v>21</v>
      </c>
      <c r="D24" s="48"/>
      <c r="E24" s="62"/>
      <c r="F24" s="62"/>
      <c r="G24" s="62"/>
      <c r="H24" s="62"/>
      <c r="I24" s="62"/>
      <c r="J24" s="62"/>
      <c r="K24" s="62"/>
      <c r="L24" s="108"/>
      <c r="M24" s="110">
        <f>IF(D24+E24=F24+K24,"","Помилка! Гр. 1+2=гр. 3+8")</f>
        <v>0</v>
      </c>
      <c r="N24" s="110">
        <f>IF(F24=G24+J24,"","Помилка! Гр. 3 = гр. 4+7")</f>
        <v>0</v>
      </c>
      <c r="O24" s="110">
        <f>IF(G24=H24+I24,"","Помилка! Гр. 4 = гр. 5+6")</f>
        <v>0</v>
      </c>
    </row>
    <row r="25" spans="1:15" ht="18.75" customHeight="1">
      <c r="A25" s="6">
        <v>14</v>
      </c>
      <c r="B25" s="27"/>
      <c r="C25" s="36" t="s">
        <v>22</v>
      </c>
      <c r="D25" s="48"/>
      <c r="E25" s="62"/>
      <c r="F25" s="62"/>
      <c r="G25" s="62"/>
      <c r="H25" s="62"/>
      <c r="I25" s="62"/>
      <c r="J25" s="62"/>
      <c r="K25" s="62"/>
      <c r="L25" s="108"/>
      <c r="M25" s="110">
        <f>IF(D25+E25=F25+K25,"","Помилка! Гр. 1+2=гр. 3+8")</f>
        <v>0</v>
      </c>
      <c r="N25" s="110">
        <f>IF(F25=G25+J25,"","Помилка! Гр. 3 = гр. 4+7")</f>
        <v>0</v>
      </c>
      <c r="O25" s="110">
        <f>IF(G25=H25+I25,"","Помилка! Гр. 4 = гр. 5+6")</f>
        <v>0</v>
      </c>
    </row>
    <row r="26" spans="1:15" ht="50.25" customHeight="1">
      <c r="A26" s="6">
        <v>15</v>
      </c>
      <c r="B26" s="20" t="s">
        <v>10</v>
      </c>
      <c r="C26" s="20"/>
      <c r="D26" s="48"/>
      <c r="E26" s="62"/>
      <c r="F26" s="62"/>
      <c r="G26" s="62"/>
      <c r="H26" s="62"/>
      <c r="I26" s="62"/>
      <c r="J26" s="62"/>
      <c r="K26" s="62"/>
      <c r="L26" s="108"/>
      <c r="M26" s="110">
        <f>IF(D26+E26=F26+K26,"","Помилка! Гр. 1+2=гр. 3+8")</f>
        <v>0</v>
      </c>
      <c r="N26" s="110">
        <f>IF(F26=G26+J26,"","Помилка! Гр. 3 = гр. 4+7")</f>
        <v>0</v>
      </c>
      <c r="O26" s="110">
        <f>IF(G26=H26+I26,"","Помилка! Гр. 4 = гр. 5+6")</f>
        <v>0</v>
      </c>
    </row>
    <row r="27" spans="1:15" ht="20.25" customHeight="1">
      <c r="A27" s="6">
        <v>16</v>
      </c>
      <c r="B27" s="28" t="s">
        <v>11</v>
      </c>
      <c r="C27" s="28"/>
      <c r="D27" s="48"/>
      <c r="E27" s="62"/>
      <c r="F27" s="62"/>
      <c r="G27" s="62"/>
      <c r="H27" s="62"/>
      <c r="I27" s="62"/>
      <c r="J27" s="62"/>
      <c r="K27" s="62"/>
      <c r="L27" s="108"/>
      <c r="M27" s="110">
        <f>IF(D27+E27=F27+K27,"","Помилка! Гр. 1+2=гр. 3+8")</f>
        <v>0</v>
      </c>
      <c r="N27" s="110">
        <f>IF(F27=G27+J27,"","Помилка! Гр. 3 = гр. 4+7")</f>
        <v>0</v>
      </c>
      <c r="O27" s="110">
        <f>IF(G27=H27+I27,"","Помилка! Гр. 4 = гр. 5+6")</f>
        <v>0</v>
      </c>
    </row>
    <row r="28" spans="1:16" ht="9" customHeight="1">
      <c r="A28" s="7"/>
      <c r="B28" s="29"/>
      <c r="C28" s="29"/>
      <c r="D28" s="49"/>
      <c r="E28" s="49"/>
      <c r="F28" s="49"/>
      <c r="G28" s="77"/>
      <c r="H28" s="82"/>
      <c r="I28" s="89"/>
      <c r="J28" s="100"/>
      <c r="K28" s="100"/>
      <c r="L28" s="109"/>
      <c r="M28" s="109"/>
      <c r="P28" s="109"/>
    </row>
    <row r="29" spans="1:12" ht="12.75">
      <c r="A29" s="8"/>
      <c r="B29" s="30"/>
      <c r="C29" s="38" t="s">
        <v>23</v>
      </c>
      <c r="D29" s="50"/>
      <c r="E29" s="50"/>
      <c r="F29" s="50"/>
      <c r="G29" s="50"/>
      <c r="H29" s="83"/>
      <c r="I29" s="90"/>
      <c r="J29" s="101"/>
      <c r="K29" s="101"/>
      <c r="L29" s="101"/>
    </row>
    <row r="30" spans="1:14" ht="12.75">
      <c r="A30" s="9"/>
      <c r="B30" s="31"/>
      <c r="C30" s="39"/>
      <c r="D30" s="51" t="s">
        <v>29</v>
      </c>
      <c r="E30" s="63"/>
      <c r="F30" s="52" t="s">
        <v>37</v>
      </c>
      <c r="H30" s="84"/>
      <c r="I30" s="91"/>
      <c r="J30" s="102"/>
      <c r="K30" s="60"/>
      <c r="L30" s="60"/>
      <c r="M30" s="60"/>
      <c r="N30" s="60"/>
    </row>
    <row r="31" spans="1:14" ht="12.75">
      <c r="A31" s="9"/>
      <c r="B31" s="31"/>
      <c r="C31" s="40"/>
      <c r="D31" s="52"/>
      <c r="E31" s="64"/>
      <c r="F31" s="70"/>
      <c r="H31" s="84"/>
      <c r="I31" s="92"/>
      <c r="J31" s="60"/>
      <c r="K31" s="60"/>
      <c r="L31" s="60"/>
      <c r="M31" s="60"/>
      <c r="N31" s="60"/>
    </row>
    <row r="32" spans="1:14" ht="12.75">
      <c r="A32" s="9"/>
      <c r="B32" s="31"/>
      <c r="C32" s="31"/>
      <c r="D32" s="31"/>
      <c r="E32" s="54" t="s">
        <v>34</v>
      </c>
      <c r="F32" s="40"/>
      <c r="H32" s="84"/>
      <c r="I32" s="92"/>
      <c r="J32" s="60"/>
      <c r="K32" s="60"/>
      <c r="L32" s="60"/>
      <c r="M32" s="60"/>
      <c r="N32" s="60"/>
    </row>
    <row r="33" spans="1:12" ht="12.75">
      <c r="A33" s="10"/>
      <c r="B33" s="30"/>
      <c r="C33" s="30" t="s">
        <v>24</v>
      </c>
      <c r="D33" s="53" t="s">
        <v>30</v>
      </c>
      <c r="E33" s="65"/>
      <c r="F33" s="65"/>
      <c r="G33" s="65"/>
      <c r="H33" s="83"/>
      <c r="I33" s="90"/>
      <c r="J33" s="101"/>
      <c r="K33" s="101"/>
      <c r="L33" s="101"/>
    </row>
    <row r="34" spans="1:12" ht="12.75">
      <c r="A34" s="9"/>
      <c r="B34" s="32" t="s">
        <v>12</v>
      </c>
      <c r="C34" s="41"/>
      <c r="D34" s="54" t="s">
        <v>31</v>
      </c>
      <c r="E34" s="41"/>
      <c r="F34" s="41"/>
      <c r="H34" s="84"/>
      <c r="I34" s="92"/>
      <c r="J34" s="60"/>
      <c r="K34" s="60"/>
      <c r="L34" s="60"/>
    </row>
    <row r="35" spans="1:12" ht="12.75">
      <c r="A35" s="11"/>
      <c r="B35" s="32"/>
      <c r="C35" s="41"/>
      <c r="D35" s="41"/>
      <c r="E35" s="41"/>
      <c r="F35" s="41"/>
      <c r="H35" s="84"/>
      <c r="I35" s="92"/>
      <c r="J35" s="60"/>
      <c r="K35" s="60"/>
      <c r="L35" s="60"/>
    </row>
    <row r="36" spans="1:12" ht="12.75">
      <c r="A36" s="12"/>
      <c r="B36" s="33"/>
      <c r="C36" s="30" t="s">
        <v>25</v>
      </c>
      <c r="D36" s="55">
        <v>459151339</v>
      </c>
      <c r="E36" s="55"/>
      <c r="F36" s="55"/>
      <c r="G36" s="55"/>
      <c r="H36" s="83"/>
      <c r="I36" s="93"/>
      <c r="J36" s="101"/>
      <c r="K36" s="101"/>
      <c r="L36" s="101"/>
    </row>
    <row r="37" spans="1:9" ht="12.75">
      <c r="A37" s="13"/>
      <c r="B37" s="33"/>
      <c r="C37" s="42" t="s">
        <v>26</v>
      </c>
      <c r="D37" s="55">
        <v>459151339</v>
      </c>
      <c r="E37" s="55"/>
      <c r="F37" s="55"/>
      <c r="G37" s="55"/>
      <c r="H37" s="83"/>
      <c r="I37" s="94"/>
    </row>
    <row r="38" spans="1:15" ht="12.75">
      <c r="A38" s="14"/>
      <c r="B38" s="34"/>
      <c r="C38" s="34"/>
      <c r="D38" s="56"/>
      <c r="E38" s="56"/>
      <c r="F38" s="71"/>
      <c r="G38" s="78"/>
      <c r="H38" s="84"/>
      <c r="I38" s="95"/>
      <c r="M38" s="84"/>
      <c r="N38" s="84"/>
      <c r="O38" s="84"/>
    </row>
    <row r="39" spans="1:15" ht="12.75">
      <c r="A39" s="13"/>
      <c r="B39" s="33"/>
      <c r="C39" s="30" t="s">
        <v>27</v>
      </c>
      <c r="D39" s="55"/>
      <c r="E39" s="55"/>
      <c r="F39" s="55"/>
      <c r="G39" s="55"/>
      <c r="H39" s="83"/>
      <c r="I39" s="94"/>
      <c r="M39" s="83"/>
      <c r="N39" s="83"/>
      <c r="O39" s="83"/>
    </row>
    <row r="40" spans="1:15" ht="12.75">
      <c r="A40" s="14"/>
      <c r="B40" s="14"/>
      <c r="C40" s="34"/>
      <c r="D40" s="57"/>
      <c r="E40" s="34"/>
      <c r="F40" s="34"/>
      <c r="G40" s="79"/>
      <c r="H40" s="84"/>
      <c r="I40" s="95"/>
      <c r="M40" s="84"/>
      <c r="N40" s="84"/>
      <c r="O40" s="84"/>
    </row>
    <row r="41" spans="1:15" ht="12.75">
      <c r="A41" s="14"/>
      <c r="B41" s="14"/>
      <c r="C41" s="34"/>
      <c r="D41" s="58" t="s">
        <v>32</v>
      </c>
      <c r="E41" s="58"/>
      <c r="F41" s="58"/>
      <c r="G41" s="70"/>
      <c r="H41" s="84"/>
      <c r="I41" s="85"/>
      <c r="J41" s="60"/>
      <c r="K41" s="60"/>
      <c r="L41" s="60"/>
      <c r="M41" s="84"/>
      <c r="O41" s="84"/>
    </row>
    <row r="42" spans="1:15" ht="23.25" customHeight="1">
      <c r="A42" s="14"/>
      <c r="B42" s="14"/>
      <c r="C42" s="43"/>
      <c r="D42" s="59"/>
      <c r="E42" s="59"/>
      <c r="F42" s="59"/>
      <c r="G42" s="80"/>
      <c r="H42" s="85"/>
      <c r="I42" s="96"/>
      <c r="J42" s="60"/>
      <c r="K42" s="60"/>
      <c r="L42" s="60"/>
      <c r="M42" s="84"/>
      <c r="N42" s="84"/>
      <c r="O42" s="84"/>
    </row>
    <row r="43" spans="3:12" ht="3.75" customHeight="1">
      <c r="C43" s="44"/>
      <c r="D43" s="60"/>
      <c r="E43" s="60"/>
      <c r="F43" s="60"/>
      <c r="G43" s="60"/>
      <c r="H43" s="86"/>
      <c r="I43" s="86"/>
      <c r="J43" s="60"/>
      <c r="K43" s="60"/>
      <c r="L43" s="60"/>
    </row>
    <row r="44" spans="3:12" ht="25.5" customHeight="1">
      <c r="C44" s="44"/>
      <c r="D44" s="61"/>
      <c r="E44" s="60"/>
      <c r="F44" s="60"/>
      <c r="G44" s="60"/>
      <c r="H44" s="60"/>
      <c r="I44" s="86"/>
      <c r="J44" s="60"/>
      <c r="K44" s="60"/>
      <c r="L44" s="60"/>
    </row>
    <row r="45" spans="3:12" ht="15.75" customHeight="1">
      <c r="C45" s="44"/>
      <c r="D45" s="60"/>
      <c r="E45" s="60"/>
      <c r="F45" s="60"/>
      <c r="G45" s="44"/>
      <c r="H45" s="60"/>
      <c r="I45" s="60"/>
      <c r="J45" s="44"/>
      <c r="K45" s="60"/>
      <c r="L45" s="60"/>
    </row>
  </sheetData>
  <sheetProtection/>
  <mergeCells count="29">
    <mergeCell ref="D29:G29"/>
    <mergeCell ref="D36:G36"/>
    <mergeCell ref="K5:K10"/>
    <mergeCell ref="H7:I7"/>
    <mergeCell ref="B14:C14"/>
    <mergeCell ref="G7:G10"/>
    <mergeCell ref="G6:J6"/>
    <mergeCell ref="B12:C12"/>
    <mergeCell ref="H8:H10"/>
    <mergeCell ref="D33:G33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B11:C11"/>
    <mergeCell ref="B27:C27"/>
    <mergeCell ref="B15:B19"/>
    <mergeCell ref="B4:J4"/>
    <mergeCell ref="F6:F10"/>
    <mergeCell ref="J7:J10"/>
    <mergeCell ref="B5:C10"/>
    <mergeCell ref="B20:C20"/>
    <mergeCell ref="B21:B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&amp;L42086713�&amp;CФорма № 5, Підрозділ: Іванківський районний  суд Київської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 customHeigh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ht="11.25" customHeight="1">
      <c r="A3" s="113"/>
    </row>
    <row r="4" spans="1:12" ht="18.75" customHeight="1">
      <c r="A4" s="114" t="s">
        <v>46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8.75" customHeight="1">
      <c r="A5" s="114" t="s">
        <v>47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8.7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ht="12" customHeight="1">
      <c r="A7" s="113"/>
    </row>
    <row r="8" spans="1:12" ht="16.5" customHeight="1">
      <c r="A8" s="57"/>
      <c r="B8" s="57"/>
      <c r="C8" s="141"/>
      <c r="D8" s="145" t="s">
        <v>59</v>
      </c>
      <c r="E8" s="151" t="s">
        <v>61</v>
      </c>
      <c r="F8" s="151"/>
      <c r="G8" s="151"/>
      <c r="H8" s="151"/>
      <c r="I8" s="151"/>
      <c r="J8" s="151"/>
      <c r="K8" s="57"/>
      <c r="L8" s="57"/>
    </row>
    <row r="9" spans="1:12" ht="12.75" customHeight="1">
      <c r="A9" s="115"/>
      <c r="B9" s="115"/>
      <c r="C9" s="115"/>
      <c r="D9" s="146" t="s">
        <v>60</v>
      </c>
      <c r="E9" s="146"/>
      <c r="F9" s="146"/>
      <c r="G9" s="146"/>
      <c r="H9" s="146"/>
      <c r="I9" s="162"/>
      <c r="J9" s="162"/>
      <c r="K9" s="115"/>
      <c r="L9" s="115"/>
    </row>
    <row r="10" spans="1:12" ht="12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7" t="s">
        <v>49</v>
      </c>
      <c r="B12" s="133"/>
      <c r="C12" s="133"/>
      <c r="D12" s="147"/>
      <c r="E12" s="117" t="s">
        <v>62</v>
      </c>
      <c r="F12" s="133"/>
      <c r="G12" s="147"/>
      <c r="H12" s="161"/>
      <c r="I12" s="163" t="s">
        <v>66</v>
      </c>
      <c r="J12" s="163"/>
      <c r="K12" s="163"/>
      <c r="L12" s="163"/>
    </row>
    <row r="13" spans="1:12" ht="15.75" customHeight="1">
      <c r="A13" s="118"/>
      <c r="B13" s="134"/>
      <c r="C13" s="134"/>
      <c r="D13" s="148"/>
      <c r="E13" s="152"/>
      <c r="F13" s="155"/>
      <c r="G13" s="158"/>
      <c r="H13" s="161"/>
      <c r="I13" s="164" t="s">
        <v>67</v>
      </c>
      <c r="J13" s="164"/>
      <c r="K13" s="164"/>
      <c r="L13" s="164"/>
    </row>
    <row r="14" spans="1:12" ht="15.75" customHeight="1">
      <c r="A14" s="119" t="s">
        <v>50</v>
      </c>
      <c r="B14" s="119"/>
      <c r="C14" s="119"/>
      <c r="D14" s="149"/>
      <c r="E14" s="153" t="s">
        <v>63</v>
      </c>
      <c r="F14" s="156"/>
      <c r="G14" s="159"/>
      <c r="H14" s="161"/>
      <c r="I14" s="164" t="s">
        <v>68</v>
      </c>
      <c r="J14" s="164"/>
      <c r="K14" s="164"/>
      <c r="L14" s="164"/>
    </row>
    <row r="15" spans="1:8" ht="27" customHeight="1">
      <c r="A15" s="120"/>
      <c r="B15" s="120"/>
      <c r="C15" s="120"/>
      <c r="D15" s="150"/>
      <c r="E15" s="154"/>
      <c r="F15" s="157"/>
      <c r="G15" s="160"/>
      <c r="H15" s="161"/>
    </row>
    <row r="16" spans="1:12" ht="72" customHeight="1">
      <c r="A16" s="121" t="s">
        <v>51</v>
      </c>
      <c r="B16" s="121"/>
      <c r="C16" s="121"/>
      <c r="D16" s="121"/>
      <c r="E16" s="73" t="s">
        <v>64</v>
      </c>
      <c r="F16" s="81"/>
      <c r="G16" s="87"/>
      <c r="H16" s="161"/>
      <c r="I16" s="165" t="s">
        <v>69</v>
      </c>
      <c r="J16" s="165"/>
      <c r="K16" s="165"/>
      <c r="L16" s="165"/>
    </row>
    <row r="17" spans="1:12" ht="15.75" customHeight="1">
      <c r="A17" s="122" t="s">
        <v>52</v>
      </c>
      <c r="B17" s="119"/>
      <c r="C17" s="119"/>
      <c r="D17" s="149"/>
      <c r="E17" s="153" t="s">
        <v>65</v>
      </c>
      <c r="F17" s="156"/>
      <c r="G17" s="159"/>
      <c r="H17" s="161"/>
      <c r="I17" s="165"/>
      <c r="J17" s="165"/>
      <c r="K17" s="165"/>
      <c r="L17" s="165"/>
    </row>
    <row r="18" spans="1:12" ht="31.5" customHeight="1">
      <c r="A18" s="123"/>
      <c r="B18" s="120"/>
      <c r="C18" s="120"/>
      <c r="D18" s="150"/>
      <c r="E18" s="154"/>
      <c r="F18" s="157"/>
      <c r="G18" s="160"/>
      <c r="H18" s="161"/>
      <c r="I18" s="165" t="s">
        <v>70</v>
      </c>
      <c r="J18" s="166"/>
      <c r="K18" s="166"/>
      <c r="L18" s="166"/>
    </row>
    <row r="19" spans="1:13" ht="16.5" customHeight="1">
      <c r="A19" s="124"/>
      <c r="B19" s="124"/>
      <c r="C19" s="124"/>
      <c r="D19" s="124"/>
      <c r="E19" s="139"/>
      <c r="F19" s="139"/>
      <c r="G19" s="139"/>
      <c r="I19" s="166"/>
      <c r="J19" s="166"/>
      <c r="K19" s="166"/>
      <c r="L19" s="166"/>
      <c r="M19" s="175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67"/>
      <c r="L20" s="2"/>
    </row>
    <row r="21" spans="1:13" ht="12.75" customHeight="1">
      <c r="A21" s="125" t="s">
        <v>53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68"/>
      <c r="M21" s="176"/>
    </row>
    <row r="22" spans="1:13" ht="12.75" customHeight="1">
      <c r="A22" s="12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69"/>
      <c r="M22" s="176"/>
    </row>
    <row r="23" spans="1:13" ht="21" customHeight="1">
      <c r="A23" s="127" t="s">
        <v>54</v>
      </c>
      <c r="B23" s="137"/>
      <c r="C23" s="142" t="s">
        <v>58</v>
      </c>
      <c r="D23" s="142"/>
      <c r="E23" s="142"/>
      <c r="F23" s="142"/>
      <c r="G23" s="142"/>
      <c r="H23" s="142"/>
      <c r="I23" s="142"/>
      <c r="J23" s="142"/>
      <c r="K23" s="142"/>
      <c r="L23" s="170"/>
      <c r="M23" s="176"/>
    </row>
    <row r="24" spans="1:13" ht="26.25" customHeight="1">
      <c r="A24" s="128" t="s">
        <v>55</v>
      </c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71"/>
      <c r="M24" s="176"/>
    </row>
    <row r="25" spans="1:13" ht="21" customHeight="1">
      <c r="A25" s="129"/>
      <c r="B25" s="129"/>
      <c r="C25" s="144"/>
      <c r="D25" s="144"/>
      <c r="E25" s="144"/>
      <c r="F25" s="144"/>
      <c r="G25" s="144"/>
      <c r="H25" s="144"/>
      <c r="I25" s="144"/>
      <c r="J25" s="144"/>
      <c r="K25" s="144"/>
      <c r="L25" s="172"/>
      <c r="M25" s="176"/>
    </row>
    <row r="26" spans="1:13" ht="12.75" customHeight="1">
      <c r="A26" s="130" t="s">
        <v>56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73"/>
      <c r="M26" s="176"/>
    </row>
    <row r="27" spans="1:13" ht="21" customHeight="1">
      <c r="A27" s="11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48"/>
      <c r="M27" s="176"/>
    </row>
    <row r="28" spans="1:13" ht="13.5" customHeight="1">
      <c r="A28" s="131" t="s">
        <v>57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74"/>
      <c r="M28" s="176"/>
    </row>
    <row r="29" spans="1:12" ht="22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ht="22.5" customHeight="1"/>
    <row r="31" ht="22.5" customHeight="1"/>
  </sheetData>
  <sheetProtection/>
  <mergeCells count="35">
    <mergeCell ref="A14:D15"/>
    <mergeCell ref="I16:L17"/>
    <mergeCell ref="E12:G12"/>
    <mergeCell ref="A26:L26"/>
    <mergeCell ref="A13:D13"/>
    <mergeCell ref="A24:B24"/>
    <mergeCell ref="C24:L24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A6:L6"/>
    <mergeCell ref="E13:G13"/>
    <mergeCell ref="I13:L13"/>
    <mergeCell ref="E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headerFooter alignWithMargins="0">
    <oddFooter>&amp;L42086713�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5_00366_4.2015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1016</vt:i4>
  </property>
  <property fmtid="{D5CDD505-2E9C-101B-9397-08002B2CF9AE}" pid="7" name="Тип звіту">
    <vt:i4>1483141</vt:i4>
  </property>
  <property fmtid="{D5CDD505-2E9C-101B-9397-08002B2CF9AE}" pid="8" name="Тип зві">
    <vt:lpwstr>5</vt:lpwstr>
  </property>
  <property fmtid="{D5CDD505-2E9C-101B-9397-08002B2CF9AE}" pid="9" name="К.Cу">
    <vt:lpwstr>42086713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